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2"/>
  </bookViews>
  <sheets>
    <sheet name="Zad.1. " sheetId="1" r:id="rId1"/>
    <sheet name="Zad.2. " sheetId="2" r:id="rId2"/>
    <sheet name="Zad 3.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4" l="1"/>
  <c r="E37" i="4"/>
  <c r="F36" i="4"/>
  <c r="E36" i="4"/>
  <c r="F35" i="4"/>
  <c r="E35" i="4"/>
  <c r="F34" i="4"/>
  <c r="E34" i="4"/>
  <c r="F21" i="4"/>
  <c r="E21" i="4"/>
  <c r="F20" i="4"/>
  <c r="E20" i="4"/>
  <c r="F19" i="4"/>
  <c r="E19" i="4"/>
  <c r="F18" i="4"/>
  <c r="E18" i="4"/>
  <c r="F6" i="4"/>
  <c r="E6" i="4"/>
  <c r="F5" i="4"/>
  <c r="E5" i="4"/>
  <c r="F4" i="4"/>
  <c r="E4" i="4"/>
  <c r="F3" i="4"/>
  <c r="E3" i="4"/>
  <c r="F37" i="2"/>
  <c r="E37" i="2"/>
  <c r="F36" i="2"/>
  <c r="E36" i="2"/>
  <c r="F35" i="2"/>
  <c r="E35" i="2"/>
  <c r="F34" i="2"/>
  <c r="E34" i="2"/>
  <c r="F21" i="2"/>
  <c r="E21" i="2"/>
  <c r="F20" i="2"/>
  <c r="E20" i="2"/>
  <c r="F19" i="2"/>
  <c r="E19" i="2"/>
  <c r="F18" i="2"/>
  <c r="E18" i="2"/>
  <c r="F6" i="2"/>
  <c r="E6" i="2"/>
  <c r="F5" i="2"/>
  <c r="E5" i="2"/>
  <c r="F4" i="2"/>
  <c r="E4" i="2"/>
  <c r="F3" i="2"/>
  <c r="E3" i="2"/>
  <c r="F35" i="1"/>
  <c r="F36" i="1"/>
  <c r="F37" i="1"/>
  <c r="F38" i="1"/>
  <c r="F39" i="1"/>
  <c r="F40" i="1"/>
  <c r="F41" i="1"/>
  <c r="F42" i="1"/>
  <c r="F43" i="1"/>
  <c r="F44" i="1"/>
  <c r="F45" i="1"/>
  <c r="F34" i="1"/>
  <c r="E45" i="1"/>
  <c r="E35" i="1"/>
  <c r="E36" i="1"/>
  <c r="E37" i="1"/>
  <c r="E38" i="1"/>
  <c r="E39" i="1"/>
  <c r="E40" i="1"/>
  <c r="E41" i="1"/>
  <c r="E42" i="1"/>
  <c r="E43" i="1"/>
  <c r="E44" i="1"/>
  <c r="E34" i="1"/>
  <c r="F19" i="1"/>
  <c r="F20" i="1"/>
  <c r="F21" i="1"/>
  <c r="F22" i="1"/>
  <c r="F23" i="1"/>
  <c r="F24" i="1"/>
  <c r="F25" i="1"/>
  <c r="F26" i="1"/>
  <c r="F27" i="1"/>
  <c r="F28" i="1"/>
  <c r="F29" i="1"/>
  <c r="F18" i="1"/>
  <c r="E19" i="1"/>
  <c r="E20" i="1"/>
  <c r="E21" i="1"/>
  <c r="E22" i="1"/>
  <c r="E23" i="1"/>
  <c r="E24" i="1"/>
  <c r="E25" i="1"/>
  <c r="E26" i="1"/>
  <c r="E27" i="1"/>
  <c r="E28" i="1"/>
  <c r="E29" i="1"/>
  <c r="E18" i="1"/>
  <c r="F4" i="1"/>
  <c r="F5" i="1"/>
  <c r="F6" i="1"/>
  <c r="F7" i="1"/>
  <c r="F8" i="1"/>
  <c r="F9" i="1"/>
  <c r="F10" i="1"/>
  <c r="F11" i="1"/>
  <c r="F12" i="1"/>
  <c r="F13" i="1"/>
  <c r="F14" i="1"/>
  <c r="F3" i="1"/>
  <c r="E14" i="1"/>
  <c r="E4" i="1"/>
  <c r="E5" i="1"/>
  <c r="E6" i="1"/>
  <c r="E7" i="1"/>
  <c r="E8" i="1"/>
  <c r="E9" i="1"/>
  <c r="E10" i="1"/>
  <c r="E11" i="1"/>
  <c r="E12" i="1"/>
  <c r="E13" i="1"/>
  <c r="E3" i="1"/>
</calcChain>
</file>

<file path=xl/sharedStrings.xml><?xml version="1.0" encoding="utf-8"?>
<sst xmlns="http://schemas.openxmlformats.org/spreadsheetml/2006/main" count="39" uniqueCount="11">
  <si>
    <t>Rok</t>
  </si>
  <si>
    <t>Zadłużenie</t>
  </si>
  <si>
    <t>Przyrosty absolutne (base 1996)</t>
  </si>
  <si>
    <t>Przyrosty absolutne łańcuchowe</t>
  </si>
  <si>
    <t>Przyrosty względne (base 1996)</t>
  </si>
  <si>
    <t>Przyrosty względne łańcuchowe</t>
  </si>
  <si>
    <t>Indeksy (base 1996)</t>
  </si>
  <si>
    <t>Indeksy łańcuchowe</t>
  </si>
  <si>
    <t>Dochody</t>
  </si>
  <si>
    <t>[mln zł]</t>
  </si>
  <si>
    <t>Depozyty złotowe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</si>
</sst>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0" fillId="3" borderId="0" xfId="0" applyFill="1" applyBorder="1"/>
    <xf numFmtId="0" fontId="2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3" fontId="2" fillId="3" borderId="0" xfId="0" applyNumberFormat="1" applyFont="1" applyFill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5"/>
    </xf>
    <xf numFmtId="0" fontId="2" fillId="0" borderId="3" xfId="0" applyFont="1" applyBorder="1" applyAlignment="1">
      <alignment horizontal="left" vertical="center" wrapText="1" indent="5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'Zad.1. '!$C$1</c:f>
              <c:strCache>
                <c:ptCount val="1"/>
                <c:pt idx="0">
                  <c:v>Zadłużenie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'Zad.1. '!$B$2:$B$14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'!$C$2:$C$14</c:f>
              <c:numCache>
                <c:formatCode>General</c:formatCode>
                <c:ptCount val="13"/>
                <c:pt idx="0">
                  <c:v>47354</c:v>
                </c:pt>
                <c:pt idx="1">
                  <c:v>48914</c:v>
                </c:pt>
                <c:pt idx="2">
                  <c:v>56867</c:v>
                </c:pt>
                <c:pt idx="3">
                  <c:v>65365</c:v>
                </c:pt>
                <c:pt idx="4">
                  <c:v>69465</c:v>
                </c:pt>
                <c:pt idx="5">
                  <c:v>71048</c:v>
                </c:pt>
                <c:pt idx="6">
                  <c:v>72345</c:v>
                </c:pt>
                <c:pt idx="7">
                  <c:v>74569</c:v>
                </c:pt>
                <c:pt idx="8">
                  <c:v>73456</c:v>
                </c:pt>
                <c:pt idx="9">
                  <c:v>70231</c:v>
                </c:pt>
                <c:pt idx="10">
                  <c:v>68956</c:v>
                </c:pt>
                <c:pt idx="11">
                  <c:v>69876</c:v>
                </c:pt>
                <c:pt idx="12">
                  <c:v>70212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9-4F39-AA5E-8744391BE909}"/>
            </c:ext>
          </c:extLst>
        </c:ser>
        <c:ser>
          <c:idx val="1"/>
          <c:order val="1"/>
          <c:tx>
            <c:strRef>
              <c:f>'Zad.1. '!$D$1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'Zad.1. '!$B$2:$B$14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'!$D$2:$D$14</c:f>
              <c:numCache>
                <c:formatCode>General</c:formatCode>
                <c:ptCount val="1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9-4F39-AA5E-8744391BE909}"/>
            </c:ext>
          </c:extLst>
        </c:ser>
        <c:ser>
          <c:idx val="2"/>
          <c:order val="2"/>
          <c:tx>
            <c:strRef>
              <c:f>'Zad.1. '!$E$1</c:f>
              <c:strCache>
                <c:ptCount val="1"/>
                <c:pt idx="0">
                  <c:v>Przyrosty absolutne (base 1996)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'Zad.1. '!$B$2:$B$14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'!$E$2:$E$14</c:f>
              <c:numCache>
                <c:formatCode>General</c:formatCode>
                <c:ptCount val="13"/>
                <c:pt idx="1">
                  <c:v>1560</c:v>
                </c:pt>
                <c:pt idx="2">
                  <c:v>9513</c:v>
                </c:pt>
                <c:pt idx="3">
                  <c:v>18011</c:v>
                </c:pt>
                <c:pt idx="4">
                  <c:v>22111</c:v>
                </c:pt>
                <c:pt idx="5">
                  <c:v>23694</c:v>
                </c:pt>
                <c:pt idx="6">
                  <c:v>24991</c:v>
                </c:pt>
                <c:pt idx="7">
                  <c:v>27215</c:v>
                </c:pt>
                <c:pt idx="8">
                  <c:v>26102</c:v>
                </c:pt>
                <c:pt idx="9">
                  <c:v>22877</c:v>
                </c:pt>
                <c:pt idx="10">
                  <c:v>21602</c:v>
                </c:pt>
                <c:pt idx="11">
                  <c:v>22522</c:v>
                </c:pt>
                <c:pt idx="12">
                  <c:v>22858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9C9-4F39-AA5E-8744391BE909}"/>
            </c:ext>
          </c:extLst>
        </c:ser>
        <c:ser>
          <c:idx val="3"/>
          <c:order val="3"/>
          <c:tx>
            <c:strRef>
              <c:f>'Zad.1. '!$F$1</c:f>
              <c:strCache>
                <c:ptCount val="1"/>
                <c:pt idx="0">
                  <c:v>Przyrosty absolutne łańcuchowe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'Zad.1. '!$B$2:$B$14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'!$F$2:$F$14</c:f>
              <c:numCache>
                <c:formatCode>General</c:formatCode>
                <c:ptCount val="13"/>
                <c:pt idx="1">
                  <c:v>1560</c:v>
                </c:pt>
                <c:pt idx="2">
                  <c:v>7953</c:v>
                </c:pt>
                <c:pt idx="3">
                  <c:v>8498</c:v>
                </c:pt>
                <c:pt idx="4">
                  <c:v>4100</c:v>
                </c:pt>
                <c:pt idx="5">
                  <c:v>1583</c:v>
                </c:pt>
                <c:pt idx="6">
                  <c:v>1297</c:v>
                </c:pt>
                <c:pt idx="7">
                  <c:v>2224</c:v>
                </c:pt>
                <c:pt idx="8">
                  <c:v>-1113</c:v>
                </c:pt>
                <c:pt idx="9">
                  <c:v>-3225</c:v>
                </c:pt>
                <c:pt idx="10">
                  <c:v>-1275</c:v>
                </c:pt>
                <c:pt idx="11">
                  <c:v>920</c:v>
                </c:pt>
                <c:pt idx="12">
                  <c:v>336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9C9-4F39-AA5E-8744391BE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056640"/>
        <c:axId val="115058176"/>
      </c:scatterChart>
      <c:valAx>
        <c:axId val="115056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058176"/>
        <c:crosses val="autoZero"/>
        <c:crossBetween val="midCat"/>
      </c:valAx>
      <c:valAx>
        <c:axId val="11505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056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'Zad.1. '!$D$16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'Zad.1. '!$B$17:$B$29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'!$D$17:$D$29</c:f>
              <c:numCache>
                <c:formatCode>General</c:formatCode>
                <c:ptCount val="1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F0-44FD-823E-E3C92B009F8E}"/>
            </c:ext>
          </c:extLst>
        </c:ser>
        <c:ser>
          <c:idx val="2"/>
          <c:order val="1"/>
          <c:tx>
            <c:strRef>
              <c:f>'Zad.1. '!$E$16</c:f>
              <c:strCache>
                <c:ptCount val="1"/>
                <c:pt idx="0">
                  <c:v>Przyrosty względne (base 1996)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'Zad.1. '!$B$17:$B$29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'!$E$17:$E$29</c:f>
              <c:numCache>
                <c:formatCode>General</c:formatCode>
                <c:ptCount val="13"/>
                <c:pt idx="1">
                  <c:v>3.2943362757106055E-2</c:v>
                </c:pt>
                <c:pt idx="2">
                  <c:v>0.20089116019766018</c:v>
                </c:pt>
                <c:pt idx="3">
                  <c:v>0.3803480170629725</c:v>
                </c:pt>
                <c:pt idx="4">
                  <c:v>0.46692993200152044</c:v>
                </c:pt>
                <c:pt idx="5">
                  <c:v>0.50035899818389151</c:v>
                </c:pt>
                <c:pt idx="6">
                  <c:v>0.52774844786079322</c:v>
                </c:pt>
                <c:pt idx="7">
                  <c:v>0.57471385732989821</c:v>
                </c:pt>
                <c:pt idx="8">
                  <c:v>0.55121003505511679</c:v>
                </c:pt>
                <c:pt idx="9">
                  <c:v>0.48310596781686871</c:v>
                </c:pt>
                <c:pt idx="10">
                  <c:v>0.45618110402500317</c:v>
                </c:pt>
                <c:pt idx="11">
                  <c:v>0.47560924103560415</c:v>
                </c:pt>
                <c:pt idx="12">
                  <c:v>0.48270473455251933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F0-44FD-823E-E3C92B009F8E}"/>
            </c:ext>
          </c:extLst>
        </c:ser>
        <c:ser>
          <c:idx val="3"/>
          <c:order val="2"/>
          <c:tx>
            <c:strRef>
              <c:f>'Zad.1. '!$F$16</c:f>
              <c:strCache>
                <c:ptCount val="1"/>
                <c:pt idx="0">
                  <c:v>Przyrosty względne łańcuchowe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'Zad.1. '!$B$17:$B$29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'!$F$17:$F$29</c:f>
              <c:numCache>
                <c:formatCode>General</c:formatCode>
                <c:ptCount val="13"/>
                <c:pt idx="1">
                  <c:v>3.2943362757106055E-2</c:v>
                </c:pt>
                <c:pt idx="2">
                  <c:v>0.16259148709980784</c:v>
                </c:pt>
                <c:pt idx="3">
                  <c:v>0.14943640424147572</c:v>
                </c:pt>
                <c:pt idx="4">
                  <c:v>6.272469976287004E-2</c:v>
                </c:pt>
                <c:pt idx="5">
                  <c:v>2.278845461743324E-2</c:v>
                </c:pt>
                <c:pt idx="6">
                  <c:v>1.8255264046841573E-2</c:v>
                </c:pt>
                <c:pt idx="7">
                  <c:v>3.0741585458566589E-2</c:v>
                </c:pt>
                <c:pt idx="8">
                  <c:v>-1.4925773444729043E-2</c:v>
                </c:pt>
                <c:pt idx="9">
                  <c:v>-4.3903833587453714E-2</c:v>
                </c:pt>
                <c:pt idx="10">
                  <c:v>-1.8154376272586179E-2</c:v>
                </c:pt>
                <c:pt idx="11">
                  <c:v>1.3341841174082023E-2</c:v>
                </c:pt>
                <c:pt idx="12">
                  <c:v>4.808517946075906E-3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BF0-44FD-823E-E3C92B009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175424"/>
        <c:axId val="115177344"/>
      </c:scatterChart>
      <c:valAx>
        <c:axId val="11517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177344"/>
        <c:crosses val="autoZero"/>
        <c:crossBetween val="midCat"/>
      </c:valAx>
      <c:valAx>
        <c:axId val="11517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175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'Zad.1. '!$D$32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'Zad.1. '!$B$33:$B$45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'!$D$33:$D$45</c:f>
              <c:numCache>
                <c:formatCode>General</c:formatCode>
                <c:ptCount val="1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21-4486-94A6-6588E56096B4}"/>
            </c:ext>
          </c:extLst>
        </c:ser>
        <c:ser>
          <c:idx val="2"/>
          <c:order val="1"/>
          <c:tx>
            <c:strRef>
              <c:f>'Zad.1. '!$E$32</c:f>
              <c:strCache>
                <c:ptCount val="1"/>
                <c:pt idx="0">
                  <c:v>Indeksy (base 1996)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'Zad.1. '!$B$33:$B$45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'!$E$33:$E$45</c:f>
              <c:numCache>
                <c:formatCode>General</c:formatCode>
                <c:ptCount val="13"/>
                <c:pt idx="1">
                  <c:v>1.0329433627571061</c:v>
                </c:pt>
                <c:pt idx="2">
                  <c:v>1.2008911601976602</c:v>
                </c:pt>
                <c:pt idx="3">
                  <c:v>1.3803480170629725</c:v>
                </c:pt>
                <c:pt idx="4">
                  <c:v>1.4669299320015206</c:v>
                </c:pt>
                <c:pt idx="5">
                  <c:v>1.5003589981838916</c:v>
                </c:pt>
                <c:pt idx="6">
                  <c:v>1.5277484478607932</c:v>
                </c:pt>
                <c:pt idx="7">
                  <c:v>1.5747138573298982</c:v>
                </c:pt>
                <c:pt idx="8">
                  <c:v>1.5512100350551168</c:v>
                </c:pt>
                <c:pt idx="9">
                  <c:v>1.4831059678168688</c:v>
                </c:pt>
                <c:pt idx="10">
                  <c:v>1.4561811040250032</c:v>
                </c:pt>
                <c:pt idx="11">
                  <c:v>1.4756092410356041</c:v>
                </c:pt>
                <c:pt idx="12">
                  <c:v>1.4827047345525193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121-4486-94A6-6588E56096B4}"/>
            </c:ext>
          </c:extLst>
        </c:ser>
        <c:ser>
          <c:idx val="3"/>
          <c:order val="2"/>
          <c:tx>
            <c:strRef>
              <c:f>'Zad.1. '!$F$32</c:f>
              <c:strCache>
                <c:ptCount val="1"/>
                <c:pt idx="0">
                  <c:v>Indeksy łańcuchowe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'Zad.1. '!$B$33:$B$45</c:f>
              <c:numCache>
                <c:formatCode>General</c:formatCode>
                <c:ptCount val="1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</c:numCache>
            </c:numRef>
          </c:xVal>
          <c:yVal>
            <c:numRef>
              <c:f>'Zad.1. '!$F$33:$F$45</c:f>
              <c:numCache>
                <c:formatCode>General</c:formatCode>
                <c:ptCount val="13"/>
                <c:pt idx="1">
                  <c:v>1.0329433627571061</c:v>
                </c:pt>
                <c:pt idx="2">
                  <c:v>1.1625914870998078</c:v>
                </c:pt>
                <c:pt idx="3">
                  <c:v>1.1494364042414758</c:v>
                </c:pt>
                <c:pt idx="4">
                  <c:v>1.0627246997628701</c:v>
                </c:pt>
                <c:pt idx="5">
                  <c:v>1.0227884546174333</c:v>
                </c:pt>
                <c:pt idx="6">
                  <c:v>1.0182552640468416</c:v>
                </c:pt>
                <c:pt idx="7">
                  <c:v>1.0307415854585666</c:v>
                </c:pt>
                <c:pt idx="8">
                  <c:v>0.98507422655527099</c:v>
                </c:pt>
                <c:pt idx="9">
                  <c:v>0.95609616641254624</c:v>
                </c:pt>
                <c:pt idx="10">
                  <c:v>0.9818456237274138</c:v>
                </c:pt>
                <c:pt idx="11">
                  <c:v>1.013341841174082</c:v>
                </c:pt>
                <c:pt idx="12">
                  <c:v>1.004808517946076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21-4486-94A6-6588E560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20864"/>
        <c:axId val="115222784"/>
      </c:scatterChart>
      <c:valAx>
        <c:axId val="11522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222784"/>
        <c:crosses val="autoZero"/>
        <c:crossBetween val="midCat"/>
      </c:valAx>
      <c:valAx>
        <c:axId val="11522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5220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0</xdr:row>
      <xdr:rowOff>166687</xdr:rowOff>
    </xdr:from>
    <xdr:to>
      <xdr:col>13</xdr:col>
      <xdr:colOff>590550</xdr:colOff>
      <xdr:row>13</xdr:row>
      <xdr:rowOff>157162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72D87271-9C60-4EDB-B2B4-FC049D9F5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161925</xdr:colOff>
      <xdr:row>15</xdr:row>
      <xdr:rowOff>71437</xdr:rowOff>
    </xdr:from>
    <xdr:to>
      <xdr:col>13</xdr:col>
      <xdr:colOff>466725</xdr:colOff>
      <xdr:row>28</xdr:row>
      <xdr:rowOff>100012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C61490D1-C509-4953-A44D-F849D4450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447675</xdr:colOff>
      <xdr:row>30</xdr:row>
      <xdr:rowOff>147637</xdr:rowOff>
    </xdr:from>
    <xdr:to>
      <xdr:col>14</xdr:col>
      <xdr:colOff>142875</xdr:colOff>
      <xdr:row>44</xdr:row>
      <xdr:rowOff>128587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68D9985E-23AC-4EF2-9AAB-EEB990BC4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5"/>
  <sheetViews>
    <sheetView topLeftCell="A13" workbookViewId="0">
      <selection activeCell="S6" sqref="S6"/>
    </sheetView>
  </sheetViews>
  <sheetFormatPr defaultRowHeight="15" x14ac:dyDescent="0.25"/>
  <cols>
    <col min="5" max="5" width="12.140625" customWidth="1"/>
    <col min="6" max="6" width="10" bestFit="1" customWidth="1"/>
  </cols>
  <sheetData>
    <row r="1" spans="2:6" ht="36.75" customHeight="1" x14ac:dyDescent="0.25">
      <c r="B1" s="5" t="s">
        <v>0</v>
      </c>
      <c r="C1" s="10" t="s">
        <v>1</v>
      </c>
      <c r="D1" s="11"/>
      <c r="E1" s="5" t="s">
        <v>2</v>
      </c>
      <c r="F1" s="5" t="s">
        <v>3</v>
      </c>
    </row>
    <row r="2" spans="2:6" x14ac:dyDescent="0.25">
      <c r="B2" s="5">
        <v>1996</v>
      </c>
      <c r="C2" s="9">
        <v>47354</v>
      </c>
      <c r="D2" s="9"/>
    </row>
    <row r="3" spans="2:6" x14ac:dyDescent="0.25">
      <c r="B3" s="5">
        <v>1997</v>
      </c>
      <c r="C3" s="9">
        <v>48914</v>
      </c>
      <c r="D3" s="9"/>
      <c r="E3" s="6">
        <f>C3-$C$2</f>
        <v>1560</v>
      </c>
      <c r="F3" s="6">
        <f>C3-C2</f>
        <v>1560</v>
      </c>
    </row>
    <row r="4" spans="2:6" x14ac:dyDescent="0.25">
      <c r="B4" s="5">
        <v>1998</v>
      </c>
      <c r="C4" s="9">
        <v>56867</v>
      </c>
      <c r="D4" s="9"/>
      <c r="E4" s="6">
        <f t="shared" ref="E4:E14" si="0">C4-$C$2</f>
        <v>9513</v>
      </c>
      <c r="F4" s="6">
        <f t="shared" ref="F4:F14" si="1">C4-C3</f>
        <v>7953</v>
      </c>
    </row>
    <row r="5" spans="2:6" x14ac:dyDescent="0.25">
      <c r="B5" s="5">
        <v>1999</v>
      </c>
      <c r="C5" s="9">
        <v>65365</v>
      </c>
      <c r="D5" s="9"/>
      <c r="E5" s="6">
        <f t="shared" si="0"/>
        <v>18011</v>
      </c>
      <c r="F5" s="6">
        <f t="shared" si="1"/>
        <v>8498</v>
      </c>
    </row>
    <row r="6" spans="2:6" x14ac:dyDescent="0.25">
      <c r="B6" s="5">
        <v>2000</v>
      </c>
      <c r="C6" s="9">
        <v>69465</v>
      </c>
      <c r="D6" s="9"/>
      <c r="E6" s="6">
        <f t="shared" si="0"/>
        <v>22111</v>
      </c>
      <c r="F6" s="6">
        <f t="shared" si="1"/>
        <v>4100</v>
      </c>
    </row>
    <row r="7" spans="2:6" x14ac:dyDescent="0.25">
      <c r="B7" s="5">
        <v>2001</v>
      </c>
      <c r="C7" s="9">
        <v>71048</v>
      </c>
      <c r="D7" s="9"/>
      <c r="E7" s="6">
        <f t="shared" si="0"/>
        <v>23694</v>
      </c>
      <c r="F7" s="6">
        <f t="shared" si="1"/>
        <v>1583</v>
      </c>
    </row>
    <row r="8" spans="2:6" x14ac:dyDescent="0.25">
      <c r="B8" s="5">
        <v>2002</v>
      </c>
      <c r="C8" s="9">
        <v>72345</v>
      </c>
      <c r="D8" s="9"/>
      <c r="E8" s="6">
        <f t="shared" si="0"/>
        <v>24991</v>
      </c>
      <c r="F8" s="6">
        <f t="shared" si="1"/>
        <v>1297</v>
      </c>
    </row>
    <row r="9" spans="2:6" x14ac:dyDescent="0.25">
      <c r="B9" s="5">
        <v>2003</v>
      </c>
      <c r="C9" s="9">
        <v>74569</v>
      </c>
      <c r="D9" s="9"/>
      <c r="E9" s="6">
        <f t="shared" si="0"/>
        <v>27215</v>
      </c>
      <c r="F9" s="6">
        <f t="shared" si="1"/>
        <v>2224</v>
      </c>
    </row>
    <row r="10" spans="2:6" x14ac:dyDescent="0.25">
      <c r="B10" s="5">
        <v>2004</v>
      </c>
      <c r="C10" s="9">
        <v>73456</v>
      </c>
      <c r="D10" s="9"/>
      <c r="E10" s="6">
        <f t="shared" si="0"/>
        <v>26102</v>
      </c>
      <c r="F10" s="6">
        <f t="shared" si="1"/>
        <v>-1113</v>
      </c>
    </row>
    <row r="11" spans="2:6" x14ac:dyDescent="0.25">
      <c r="B11" s="5">
        <v>2005</v>
      </c>
      <c r="C11" s="9">
        <v>70231</v>
      </c>
      <c r="D11" s="9"/>
      <c r="E11" s="6">
        <f t="shared" si="0"/>
        <v>22877</v>
      </c>
      <c r="F11" s="6">
        <f t="shared" si="1"/>
        <v>-3225</v>
      </c>
    </row>
    <row r="12" spans="2:6" x14ac:dyDescent="0.25">
      <c r="B12" s="5">
        <v>2006</v>
      </c>
      <c r="C12" s="9">
        <v>68956</v>
      </c>
      <c r="D12" s="9"/>
      <c r="E12" s="6">
        <f t="shared" si="0"/>
        <v>21602</v>
      </c>
      <c r="F12" s="6">
        <f t="shared" si="1"/>
        <v>-1275</v>
      </c>
    </row>
    <row r="13" spans="2:6" x14ac:dyDescent="0.25">
      <c r="B13" s="5">
        <v>2007</v>
      </c>
      <c r="C13" s="9">
        <v>69876</v>
      </c>
      <c r="D13" s="9"/>
      <c r="E13" s="6">
        <f t="shared" si="0"/>
        <v>22522</v>
      </c>
      <c r="F13" s="6">
        <f t="shared" si="1"/>
        <v>920</v>
      </c>
    </row>
    <row r="14" spans="2:6" x14ac:dyDescent="0.25">
      <c r="B14" s="5">
        <v>2008</v>
      </c>
      <c r="C14" s="9">
        <v>70212</v>
      </c>
      <c r="D14" s="9"/>
      <c r="E14" s="6">
        <f t="shared" si="0"/>
        <v>22858</v>
      </c>
      <c r="F14" s="6">
        <f t="shared" si="1"/>
        <v>336</v>
      </c>
    </row>
    <row r="16" spans="2:6" ht="33.75" x14ac:dyDescent="0.25">
      <c r="B16" s="5" t="s">
        <v>0</v>
      </c>
      <c r="C16" s="10" t="s">
        <v>1</v>
      </c>
      <c r="D16" s="11"/>
      <c r="E16" s="5" t="s">
        <v>4</v>
      </c>
      <c r="F16" s="5" t="s">
        <v>5</v>
      </c>
    </row>
    <row r="17" spans="2:6" x14ac:dyDescent="0.25">
      <c r="B17" s="5">
        <v>1996</v>
      </c>
      <c r="C17" s="9">
        <v>47354</v>
      </c>
      <c r="D17" s="9"/>
    </row>
    <row r="18" spans="2:6" x14ac:dyDescent="0.25">
      <c r="B18" s="5">
        <v>1997</v>
      </c>
      <c r="C18" s="9">
        <v>48914</v>
      </c>
      <c r="D18" s="9"/>
      <c r="E18" s="6">
        <f>(C18-$C$17)/$C$17</f>
        <v>3.2943362757106055E-2</v>
      </c>
      <c r="F18" s="6">
        <f>(C18-C17)/C17</f>
        <v>3.2943362757106055E-2</v>
      </c>
    </row>
    <row r="19" spans="2:6" x14ac:dyDescent="0.25">
      <c r="B19" s="5">
        <v>1998</v>
      </c>
      <c r="C19" s="9">
        <v>56867</v>
      </c>
      <c r="D19" s="9"/>
      <c r="E19" s="6">
        <f t="shared" ref="E19:E29" si="2">(C19-$C$17)/$C$17</f>
        <v>0.20089116019766018</v>
      </c>
      <c r="F19" s="6">
        <f t="shared" ref="F19:F29" si="3">(C19-C18)/C18</f>
        <v>0.16259148709980784</v>
      </c>
    </row>
    <row r="20" spans="2:6" x14ac:dyDescent="0.25">
      <c r="B20" s="5">
        <v>1999</v>
      </c>
      <c r="C20" s="9">
        <v>65365</v>
      </c>
      <c r="D20" s="9"/>
      <c r="E20" s="6">
        <f t="shared" si="2"/>
        <v>0.3803480170629725</v>
      </c>
      <c r="F20" s="6">
        <f t="shared" si="3"/>
        <v>0.14943640424147572</v>
      </c>
    </row>
    <row r="21" spans="2:6" x14ac:dyDescent="0.25">
      <c r="B21" s="5">
        <v>2000</v>
      </c>
      <c r="C21" s="9">
        <v>69465</v>
      </c>
      <c r="D21" s="9"/>
      <c r="E21" s="6">
        <f t="shared" si="2"/>
        <v>0.46692993200152044</v>
      </c>
      <c r="F21" s="6">
        <f t="shared" si="3"/>
        <v>6.272469976287004E-2</v>
      </c>
    </row>
    <row r="22" spans="2:6" x14ac:dyDescent="0.25">
      <c r="B22" s="5">
        <v>2001</v>
      </c>
      <c r="C22" s="9">
        <v>71048</v>
      </c>
      <c r="D22" s="9"/>
      <c r="E22" s="6">
        <f t="shared" si="2"/>
        <v>0.50035899818389151</v>
      </c>
      <c r="F22" s="6">
        <f t="shared" si="3"/>
        <v>2.278845461743324E-2</v>
      </c>
    </row>
    <row r="23" spans="2:6" x14ac:dyDescent="0.25">
      <c r="B23" s="5">
        <v>2002</v>
      </c>
      <c r="C23" s="9">
        <v>72345</v>
      </c>
      <c r="D23" s="9"/>
      <c r="E23" s="6">
        <f t="shared" si="2"/>
        <v>0.52774844786079322</v>
      </c>
      <c r="F23" s="6">
        <f t="shared" si="3"/>
        <v>1.8255264046841573E-2</v>
      </c>
    </row>
    <row r="24" spans="2:6" x14ac:dyDescent="0.25">
      <c r="B24" s="5">
        <v>2003</v>
      </c>
      <c r="C24" s="9">
        <v>74569</v>
      </c>
      <c r="D24" s="9"/>
      <c r="E24" s="6">
        <f t="shared" si="2"/>
        <v>0.57471385732989821</v>
      </c>
      <c r="F24" s="6">
        <f t="shared" si="3"/>
        <v>3.0741585458566589E-2</v>
      </c>
    </row>
    <row r="25" spans="2:6" x14ac:dyDescent="0.25">
      <c r="B25" s="5">
        <v>2004</v>
      </c>
      <c r="C25" s="9">
        <v>73456</v>
      </c>
      <c r="D25" s="9"/>
      <c r="E25" s="6">
        <f t="shared" si="2"/>
        <v>0.55121003505511679</v>
      </c>
      <c r="F25" s="6">
        <f t="shared" si="3"/>
        <v>-1.4925773444729043E-2</v>
      </c>
    </row>
    <row r="26" spans="2:6" x14ac:dyDescent="0.25">
      <c r="B26" s="5">
        <v>2005</v>
      </c>
      <c r="C26" s="9">
        <v>70231</v>
      </c>
      <c r="D26" s="9"/>
      <c r="E26" s="6">
        <f t="shared" si="2"/>
        <v>0.48310596781686871</v>
      </c>
      <c r="F26" s="6">
        <f t="shared" si="3"/>
        <v>-4.3903833587453714E-2</v>
      </c>
    </row>
    <row r="27" spans="2:6" x14ac:dyDescent="0.25">
      <c r="B27" s="5">
        <v>2006</v>
      </c>
      <c r="C27" s="9">
        <v>68956</v>
      </c>
      <c r="D27" s="9"/>
      <c r="E27" s="6">
        <f t="shared" si="2"/>
        <v>0.45618110402500317</v>
      </c>
      <c r="F27" s="6">
        <f t="shared" si="3"/>
        <v>-1.8154376272586179E-2</v>
      </c>
    </row>
    <row r="28" spans="2:6" x14ac:dyDescent="0.25">
      <c r="B28" s="5">
        <v>2007</v>
      </c>
      <c r="C28" s="9">
        <v>69876</v>
      </c>
      <c r="D28" s="9"/>
      <c r="E28" s="6">
        <f t="shared" si="2"/>
        <v>0.47560924103560415</v>
      </c>
      <c r="F28" s="6">
        <f t="shared" si="3"/>
        <v>1.3341841174082023E-2</v>
      </c>
    </row>
    <row r="29" spans="2:6" x14ac:dyDescent="0.25">
      <c r="B29" s="5">
        <v>2008</v>
      </c>
      <c r="C29" s="9">
        <v>70212</v>
      </c>
      <c r="D29" s="9"/>
      <c r="E29" s="6">
        <f t="shared" si="2"/>
        <v>0.48270473455251933</v>
      </c>
      <c r="F29" s="6">
        <f t="shared" si="3"/>
        <v>4.808517946075906E-3</v>
      </c>
    </row>
    <row r="32" spans="2:6" ht="22.5" x14ac:dyDescent="0.25">
      <c r="B32" s="5" t="s">
        <v>0</v>
      </c>
      <c r="C32" s="10" t="s">
        <v>1</v>
      </c>
      <c r="D32" s="11"/>
      <c r="E32" s="5" t="s">
        <v>6</v>
      </c>
      <c r="F32" s="5" t="s">
        <v>7</v>
      </c>
    </row>
    <row r="33" spans="2:6" x14ac:dyDescent="0.25">
      <c r="B33" s="5">
        <v>1996</v>
      </c>
      <c r="C33" s="9">
        <v>47354</v>
      </c>
      <c r="D33" s="9"/>
    </row>
    <row r="34" spans="2:6" x14ac:dyDescent="0.25">
      <c r="B34" s="5">
        <v>1997</v>
      </c>
      <c r="C34" s="9">
        <v>48914</v>
      </c>
      <c r="D34" s="9"/>
      <c r="E34" s="6">
        <f>C34/$C$33</f>
        <v>1.0329433627571061</v>
      </c>
      <c r="F34" s="6">
        <f>C34/C33</f>
        <v>1.0329433627571061</v>
      </c>
    </row>
    <row r="35" spans="2:6" x14ac:dyDescent="0.25">
      <c r="B35" s="5">
        <v>1998</v>
      </c>
      <c r="C35" s="9">
        <v>56867</v>
      </c>
      <c r="D35" s="9"/>
      <c r="E35" s="6">
        <f t="shared" ref="E35:E45" si="4">C35/$C$33</f>
        <v>1.2008911601976602</v>
      </c>
      <c r="F35" s="6">
        <f t="shared" ref="F35:F45" si="5">C35/C34</f>
        <v>1.1625914870998078</v>
      </c>
    </row>
    <row r="36" spans="2:6" x14ac:dyDescent="0.25">
      <c r="B36" s="5">
        <v>1999</v>
      </c>
      <c r="C36" s="9">
        <v>65365</v>
      </c>
      <c r="D36" s="9"/>
      <c r="E36" s="6">
        <f t="shared" si="4"/>
        <v>1.3803480170629725</v>
      </c>
      <c r="F36" s="6">
        <f t="shared" si="5"/>
        <v>1.1494364042414758</v>
      </c>
    </row>
    <row r="37" spans="2:6" x14ac:dyDescent="0.25">
      <c r="B37" s="5">
        <v>2000</v>
      </c>
      <c r="C37" s="9">
        <v>69465</v>
      </c>
      <c r="D37" s="9"/>
      <c r="E37" s="6">
        <f t="shared" si="4"/>
        <v>1.4669299320015206</v>
      </c>
      <c r="F37" s="6">
        <f t="shared" si="5"/>
        <v>1.0627246997628701</v>
      </c>
    </row>
    <row r="38" spans="2:6" x14ac:dyDescent="0.25">
      <c r="B38" s="5">
        <v>2001</v>
      </c>
      <c r="C38" s="9">
        <v>71048</v>
      </c>
      <c r="D38" s="9"/>
      <c r="E38" s="6">
        <f t="shared" si="4"/>
        <v>1.5003589981838916</v>
      </c>
      <c r="F38" s="6">
        <f t="shared" si="5"/>
        <v>1.0227884546174333</v>
      </c>
    </row>
    <row r="39" spans="2:6" x14ac:dyDescent="0.25">
      <c r="B39" s="5">
        <v>2002</v>
      </c>
      <c r="C39" s="9">
        <v>72345</v>
      </c>
      <c r="D39" s="9"/>
      <c r="E39" s="6">
        <f t="shared" si="4"/>
        <v>1.5277484478607932</v>
      </c>
      <c r="F39" s="6">
        <f t="shared" si="5"/>
        <v>1.0182552640468416</v>
      </c>
    </row>
    <row r="40" spans="2:6" x14ac:dyDescent="0.25">
      <c r="B40" s="5">
        <v>2003</v>
      </c>
      <c r="C40" s="9">
        <v>74569</v>
      </c>
      <c r="D40" s="9"/>
      <c r="E40" s="6">
        <f t="shared" si="4"/>
        <v>1.5747138573298982</v>
      </c>
      <c r="F40" s="6">
        <f t="shared" si="5"/>
        <v>1.0307415854585666</v>
      </c>
    </row>
    <row r="41" spans="2:6" x14ac:dyDescent="0.25">
      <c r="B41" s="5">
        <v>2004</v>
      </c>
      <c r="C41" s="9">
        <v>73456</v>
      </c>
      <c r="D41" s="9"/>
      <c r="E41" s="6">
        <f t="shared" si="4"/>
        <v>1.5512100350551168</v>
      </c>
      <c r="F41" s="6">
        <f t="shared" si="5"/>
        <v>0.98507422655527099</v>
      </c>
    </row>
    <row r="42" spans="2:6" x14ac:dyDescent="0.25">
      <c r="B42" s="5">
        <v>2005</v>
      </c>
      <c r="C42" s="9">
        <v>70231</v>
      </c>
      <c r="D42" s="9"/>
      <c r="E42" s="6">
        <f t="shared" si="4"/>
        <v>1.4831059678168688</v>
      </c>
      <c r="F42" s="6">
        <f t="shared" si="5"/>
        <v>0.95609616641254624</v>
      </c>
    </row>
    <row r="43" spans="2:6" x14ac:dyDescent="0.25">
      <c r="B43" s="5">
        <v>2006</v>
      </c>
      <c r="C43" s="9">
        <v>68956</v>
      </c>
      <c r="D43" s="9"/>
      <c r="E43" s="6">
        <f t="shared" si="4"/>
        <v>1.4561811040250032</v>
      </c>
      <c r="F43" s="6">
        <f t="shared" si="5"/>
        <v>0.9818456237274138</v>
      </c>
    </row>
    <row r="44" spans="2:6" x14ac:dyDescent="0.25">
      <c r="B44" s="5">
        <v>2007</v>
      </c>
      <c r="C44" s="9">
        <v>69876</v>
      </c>
      <c r="D44" s="9"/>
      <c r="E44" s="6">
        <f t="shared" si="4"/>
        <v>1.4756092410356041</v>
      </c>
      <c r="F44" s="6">
        <f t="shared" si="5"/>
        <v>1.013341841174082</v>
      </c>
    </row>
    <row r="45" spans="2:6" x14ac:dyDescent="0.25">
      <c r="B45" s="5">
        <v>2008</v>
      </c>
      <c r="C45" s="9">
        <v>70212</v>
      </c>
      <c r="D45" s="9"/>
      <c r="E45" s="6">
        <f t="shared" si="4"/>
        <v>1.4827047345525193</v>
      </c>
      <c r="F45" s="6">
        <f t="shared" si="5"/>
        <v>1.004808517946076</v>
      </c>
    </row>
  </sheetData>
  <mergeCells count="42">
    <mergeCell ref="C6:D6"/>
    <mergeCell ref="C23:D23"/>
    <mergeCell ref="C13:D13"/>
    <mergeCell ref="C14:D14"/>
    <mergeCell ref="C1:D1"/>
    <mergeCell ref="C16:D16"/>
    <mergeCell ref="C17:D17"/>
    <mergeCell ref="C7:D7"/>
    <mergeCell ref="C8:D8"/>
    <mergeCell ref="C9:D9"/>
    <mergeCell ref="C10:D10"/>
    <mergeCell ref="C11:D11"/>
    <mergeCell ref="C12:D12"/>
    <mergeCell ref="C2:D2"/>
    <mergeCell ref="C3:D3"/>
    <mergeCell ref="C4:D4"/>
    <mergeCell ref="C5:D5"/>
    <mergeCell ref="C18:D18"/>
    <mergeCell ref="C19:D19"/>
    <mergeCell ref="C20:D20"/>
    <mergeCell ref="C21:D21"/>
    <mergeCell ref="C22:D22"/>
    <mergeCell ref="C37:D37"/>
    <mergeCell ref="C24:D24"/>
    <mergeCell ref="C25:D25"/>
    <mergeCell ref="C26:D26"/>
    <mergeCell ref="C27:D27"/>
    <mergeCell ref="C28:D28"/>
    <mergeCell ref="C29:D29"/>
    <mergeCell ref="C32:D32"/>
    <mergeCell ref="C33:D33"/>
    <mergeCell ref="C34:D34"/>
    <mergeCell ref="C35:D35"/>
    <mergeCell ref="C36:D36"/>
    <mergeCell ref="C44:D44"/>
    <mergeCell ref="C45:D45"/>
    <mergeCell ref="C38:D38"/>
    <mergeCell ref="C39:D39"/>
    <mergeCell ref="C40:D40"/>
    <mergeCell ref="C41:D41"/>
    <mergeCell ref="C42:D42"/>
    <mergeCell ref="C43:D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5"/>
  <sheetViews>
    <sheetView workbookViewId="0">
      <selection activeCell="G34" sqref="G34"/>
    </sheetView>
  </sheetViews>
  <sheetFormatPr defaultRowHeight="15" x14ac:dyDescent="0.25"/>
  <sheetData>
    <row r="1" spans="2:13" ht="34.5" thickBot="1" x14ac:dyDescent="0.3">
      <c r="B1" s="1" t="s">
        <v>0</v>
      </c>
      <c r="C1" s="15" t="s">
        <v>8</v>
      </c>
      <c r="D1" s="16"/>
      <c r="E1" s="5" t="s">
        <v>2</v>
      </c>
      <c r="F1" s="5" t="s">
        <v>3</v>
      </c>
    </row>
    <row r="2" spans="2:13" ht="15.75" thickBot="1" x14ac:dyDescent="0.3">
      <c r="B2" s="2">
        <v>1997</v>
      </c>
      <c r="C2" s="13">
        <v>119772</v>
      </c>
      <c r="D2" s="14"/>
      <c r="H2" s="7"/>
      <c r="I2" s="7"/>
      <c r="J2" s="7"/>
      <c r="K2" s="7"/>
      <c r="L2" s="7"/>
      <c r="M2" s="7"/>
    </row>
    <row r="3" spans="2:13" ht="15.75" thickBot="1" x14ac:dyDescent="0.3">
      <c r="B3" s="2">
        <v>1998</v>
      </c>
      <c r="C3" s="13">
        <v>126560</v>
      </c>
      <c r="D3" s="14"/>
      <c r="E3" s="6">
        <f>C3-$C$2</f>
        <v>6788</v>
      </c>
      <c r="F3" s="6">
        <f>C3-C2</f>
        <v>6788</v>
      </c>
      <c r="H3" s="7"/>
      <c r="I3" s="12"/>
      <c r="J3" s="12"/>
      <c r="K3" s="12"/>
      <c r="L3" s="12"/>
      <c r="M3" s="12"/>
    </row>
    <row r="4" spans="2:13" ht="15.75" thickBot="1" x14ac:dyDescent="0.3">
      <c r="B4" s="2">
        <v>1999</v>
      </c>
      <c r="C4" s="13">
        <v>125922</v>
      </c>
      <c r="D4" s="14"/>
      <c r="E4" s="6">
        <f t="shared" ref="E4:E6" si="0">C4-$C$2</f>
        <v>6150</v>
      </c>
      <c r="F4" s="6">
        <f t="shared" ref="F4:F6" si="1">C4-C3</f>
        <v>-638</v>
      </c>
      <c r="H4" s="7"/>
      <c r="I4" s="12"/>
      <c r="J4" s="12"/>
      <c r="K4" s="12"/>
      <c r="L4" s="12"/>
      <c r="M4" s="12"/>
    </row>
    <row r="5" spans="2:13" ht="15.75" thickBot="1" x14ac:dyDescent="0.3">
      <c r="B5" s="2">
        <v>2000</v>
      </c>
      <c r="C5" s="13">
        <v>135664</v>
      </c>
      <c r="D5" s="14"/>
      <c r="E5" s="6">
        <f t="shared" si="0"/>
        <v>15892</v>
      </c>
      <c r="F5" s="6">
        <f t="shared" si="1"/>
        <v>9742</v>
      </c>
      <c r="H5" s="8"/>
      <c r="I5" s="8"/>
      <c r="J5" s="8"/>
      <c r="K5" s="8"/>
      <c r="L5" s="8"/>
      <c r="M5" s="8"/>
    </row>
    <row r="6" spans="2:13" ht="15.75" thickBot="1" x14ac:dyDescent="0.3">
      <c r="B6" s="2">
        <v>2001</v>
      </c>
      <c r="C6" s="13">
        <v>140527</v>
      </c>
      <c r="D6" s="14"/>
      <c r="E6" s="6">
        <f t="shared" si="0"/>
        <v>20755</v>
      </c>
      <c r="F6" s="6">
        <f t="shared" si="1"/>
        <v>4863</v>
      </c>
      <c r="H6" s="8"/>
      <c r="I6" s="8"/>
      <c r="J6" s="8"/>
      <c r="K6" s="8"/>
      <c r="L6" s="8"/>
      <c r="M6" s="8"/>
    </row>
    <row r="7" spans="2:13" x14ac:dyDescent="0.25">
      <c r="B7" s="5"/>
      <c r="C7" s="9"/>
      <c r="D7" s="9"/>
      <c r="E7" s="6"/>
      <c r="F7" s="6"/>
      <c r="H7" s="8"/>
      <c r="I7" s="8"/>
      <c r="J7" s="8"/>
      <c r="K7" s="8"/>
      <c r="L7" s="8"/>
      <c r="M7" s="8"/>
    </row>
    <row r="8" spans="2:13" x14ac:dyDescent="0.25">
      <c r="B8" s="5"/>
      <c r="C8" s="9"/>
      <c r="D8" s="9"/>
      <c r="E8" s="6"/>
      <c r="F8" s="6"/>
    </row>
    <row r="9" spans="2:13" x14ac:dyDescent="0.25">
      <c r="B9" s="5"/>
      <c r="C9" s="9"/>
      <c r="D9" s="9"/>
      <c r="E9" s="6"/>
      <c r="F9" s="6"/>
    </row>
    <row r="10" spans="2:13" x14ac:dyDescent="0.25">
      <c r="B10" s="5"/>
      <c r="C10" s="9"/>
      <c r="D10" s="9"/>
      <c r="E10" s="6"/>
      <c r="F10" s="6"/>
    </row>
    <row r="11" spans="2:13" x14ac:dyDescent="0.25">
      <c r="B11" s="5"/>
      <c r="C11" s="9"/>
      <c r="D11" s="9"/>
      <c r="E11" s="6"/>
      <c r="F11" s="6"/>
    </row>
    <row r="12" spans="2:13" x14ac:dyDescent="0.25">
      <c r="B12" s="5"/>
      <c r="C12" s="9"/>
      <c r="D12" s="9"/>
      <c r="E12" s="6"/>
      <c r="F12" s="6"/>
    </row>
    <row r="13" spans="2:13" x14ac:dyDescent="0.25">
      <c r="B13" s="5"/>
      <c r="C13" s="9"/>
      <c r="D13" s="9"/>
      <c r="E13" s="6"/>
      <c r="F13" s="6"/>
    </row>
    <row r="14" spans="2:13" x14ac:dyDescent="0.25">
      <c r="B14" s="5"/>
      <c r="C14" s="9"/>
      <c r="D14" s="9"/>
      <c r="E14" s="6"/>
      <c r="F14" s="6"/>
    </row>
    <row r="15" spans="2:13" ht="15.75" thickBot="1" x14ac:dyDescent="0.3"/>
    <row r="16" spans="2:13" ht="34.5" thickBot="1" x14ac:dyDescent="0.3">
      <c r="B16" s="1" t="s">
        <v>0</v>
      </c>
      <c r="C16" s="15" t="s">
        <v>8</v>
      </c>
      <c r="D16" s="16"/>
      <c r="E16" s="5" t="s">
        <v>4</v>
      </c>
      <c r="F16" s="5" t="s">
        <v>5</v>
      </c>
    </row>
    <row r="17" spans="2:6" ht="15.75" thickBot="1" x14ac:dyDescent="0.3">
      <c r="B17" s="2">
        <v>1997</v>
      </c>
      <c r="C17" s="13">
        <v>119772</v>
      </c>
      <c r="D17" s="14"/>
    </row>
    <row r="18" spans="2:6" ht="15.75" thickBot="1" x14ac:dyDescent="0.3">
      <c r="B18" s="2">
        <v>1998</v>
      </c>
      <c r="C18" s="13">
        <v>126560</v>
      </c>
      <c r="D18" s="14"/>
      <c r="E18" s="6">
        <f>(C18-$C$17)/$C$17</f>
        <v>5.6674347927729352E-2</v>
      </c>
      <c r="F18" s="6">
        <f>(C18-C17)/C17</f>
        <v>5.6674347927729352E-2</v>
      </c>
    </row>
    <row r="19" spans="2:6" ht="15.75" thickBot="1" x14ac:dyDescent="0.3">
      <c r="B19" s="2">
        <v>1999</v>
      </c>
      <c r="C19" s="13">
        <v>125922</v>
      </c>
      <c r="D19" s="14"/>
      <c r="E19" s="6">
        <f t="shared" ref="E19:E21" si="2">(C19-$C$17)/$C$17</f>
        <v>5.1347560364692915E-2</v>
      </c>
      <c r="F19" s="6">
        <f t="shared" ref="F19:F21" si="3">(C19-C18)/C18</f>
        <v>-5.0410872313527179E-3</v>
      </c>
    </row>
    <row r="20" spans="2:6" ht="15.75" thickBot="1" x14ac:dyDescent="0.3">
      <c r="B20" s="2">
        <v>2000</v>
      </c>
      <c r="C20" s="13">
        <v>135664</v>
      </c>
      <c r="D20" s="14"/>
      <c r="E20" s="6">
        <f t="shared" si="2"/>
        <v>0.1326854356610894</v>
      </c>
      <c r="F20" s="6">
        <f t="shared" si="3"/>
        <v>7.7365353155127783E-2</v>
      </c>
    </row>
    <row r="21" spans="2:6" ht="15.75" thickBot="1" x14ac:dyDescent="0.3">
      <c r="B21" s="2">
        <v>2001</v>
      </c>
      <c r="C21" s="13">
        <v>140527</v>
      </c>
      <c r="D21" s="14"/>
      <c r="E21" s="6">
        <f t="shared" si="2"/>
        <v>0.1732875797348295</v>
      </c>
      <c r="F21" s="6">
        <f t="shared" si="3"/>
        <v>3.5845913433187875E-2</v>
      </c>
    </row>
    <row r="22" spans="2:6" x14ac:dyDescent="0.25">
      <c r="B22" s="5"/>
      <c r="C22" s="9"/>
      <c r="D22" s="9"/>
      <c r="E22" s="6"/>
      <c r="F22" s="6"/>
    </row>
    <row r="23" spans="2:6" x14ac:dyDescent="0.25">
      <c r="B23" s="5"/>
      <c r="C23" s="9"/>
      <c r="D23" s="9"/>
      <c r="E23" s="6"/>
      <c r="F23" s="6"/>
    </row>
    <row r="24" spans="2:6" x14ac:dyDescent="0.25">
      <c r="B24" s="5"/>
      <c r="C24" s="9"/>
      <c r="D24" s="9"/>
      <c r="E24" s="6"/>
      <c r="F24" s="6"/>
    </row>
    <row r="25" spans="2:6" x14ac:dyDescent="0.25">
      <c r="B25" s="5"/>
      <c r="C25" s="9"/>
      <c r="D25" s="9"/>
      <c r="E25" s="6"/>
      <c r="F25" s="6"/>
    </row>
    <row r="26" spans="2:6" x14ac:dyDescent="0.25">
      <c r="B26" s="5"/>
      <c r="C26" s="9"/>
      <c r="D26" s="9"/>
      <c r="E26" s="6"/>
      <c r="F26" s="6"/>
    </row>
    <row r="27" spans="2:6" x14ac:dyDescent="0.25">
      <c r="B27" s="5"/>
      <c r="C27" s="9"/>
      <c r="D27" s="9"/>
      <c r="E27" s="6"/>
      <c r="F27" s="6"/>
    </row>
    <row r="28" spans="2:6" x14ac:dyDescent="0.25">
      <c r="B28" s="5"/>
      <c r="C28" s="9"/>
      <c r="D28" s="9"/>
      <c r="E28" s="6"/>
      <c r="F28" s="6"/>
    </row>
    <row r="29" spans="2:6" x14ac:dyDescent="0.25">
      <c r="B29" s="5"/>
      <c r="C29" s="9"/>
      <c r="D29" s="9"/>
      <c r="E29" s="6"/>
      <c r="F29" s="6"/>
    </row>
    <row r="31" spans="2:6" ht="15.75" thickBot="1" x14ac:dyDescent="0.3"/>
    <row r="32" spans="2:6" ht="23.25" thickBot="1" x14ac:dyDescent="0.3">
      <c r="B32" s="1" t="s">
        <v>0</v>
      </c>
      <c r="C32" s="15" t="s">
        <v>8</v>
      </c>
      <c r="D32" s="16"/>
      <c r="E32" s="5" t="s">
        <v>6</v>
      </c>
      <c r="F32" s="5" t="s">
        <v>7</v>
      </c>
    </row>
    <row r="33" spans="2:6" ht="15.75" thickBot="1" x14ac:dyDescent="0.3">
      <c r="B33" s="2">
        <v>1997</v>
      </c>
      <c r="C33" s="13">
        <v>119772</v>
      </c>
      <c r="D33" s="14"/>
    </row>
    <row r="34" spans="2:6" ht="15.75" thickBot="1" x14ac:dyDescent="0.3">
      <c r="B34" s="2">
        <v>1998</v>
      </c>
      <c r="C34" s="13">
        <v>126560</v>
      </c>
      <c r="D34" s="14"/>
      <c r="E34" s="6">
        <f>C34/$C$33</f>
        <v>1.0566743479277294</v>
      </c>
      <c r="F34" s="6">
        <f>C34/C33</f>
        <v>1.0566743479277294</v>
      </c>
    </row>
    <row r="35" spans="2:6" ht="15.75" thickBot="1" x14ac:dyDescent="0.3">
      <c r="B35" s="2">
        <v>1999</v>
      </c>
      <c r="C35" s="13">
        <v>125922</v>
      </c>
      <c r="D35" s="14"/>
      <c r="E35" s="6">
        <f t="shared" ref="E35:E37" si="4">C35/$C$33</f>
        <v>1.0513475603646929</v>
      </c>
      <c r="F35" s="6">
        <f t="shared" ref="F35:F37" si="5">C35/C34</f>
        <v>0.99495891276864723</v>
      </c>
    </row>
    <row r="36" spans="2:6" ht="15.75" thickBot="1" x14ac:dyDescent="0.3">
      <c r="B36" s="2">
        <v>2000</v>
      </c>
      <c r="C36" s="13">
        <v>135664</v>
      </c>
      <c r="D36" s="14"/>
      <c r="E36" s="6">
        <f t="shared" si="4"/>
        <v>1.1326854356610894</v>
      </c>
      <c r="F36" s="6">
        <f t="shared" si="5"/>
        <v>1.0773653531551277</v>
      </c>
    </row>
    <row r="37" spans="2:6" ht="15.75" thickBot="1" x14ac:dyDescent="0.3">
      <c r="B37" s="2">
        <v>2001</v>
      </c>
      <c r="C37" s="13">
        <v>140527</v>
      </c>
      <c r="D37" s="14"/>
      <c r="E37" s="6">
        <f t="shared" si="4"/>
        <v>1.1732875797348294</v>
      </c>
      <c r="F37" s="6">
        <f t="shared" si="5"/>
        <v>1.0358459134331879</v>
      </c>
    </row>
    <row r="38" spans="2:6" x14ac:dyDescent="0.25">
      <c r="B38" s="5"/>
      <c r="C38" s="9"/>
      <c r="D38" s="9"/>
      <c r="E38" s="6"/>
      <c r="F38" s="6"/>
    </row>
    <row r="39" spans="2:6" x14ac:dyDescent="0.25">
      <c r="B39" s="5"/>
      <c r="C39" s="9"/>
      <c r="D39" s="9"/>
      <c r="E39" s="6"/>
      <c r="F39" s="6"/>
    </row>
    <row r="40" spans="2:6" x14ac:dyDescent="0.25">
      <c r="B40" s="5"/>
      <c r="C40" s="9"/>
      <c r="D40" s="9"/>
      <c r="E40" s="6"/>
      <c r="F40" s="6"/>
    </row>
    <row r="41" spans="2:6" x14ac:dyDescent="0.25">
      <c r="B41" s="5"/>
      <c r="C41" s="9"/>
      <c r="D41" s="9"/>
      <c r="E41" s="6"/>
      <c r="F41" s="6"/>
    </row>
    <row r="42" spans="2:6" x14ac:dyDescent="0.25">
      <c r="B42" s="5"/>
      <c r="C42" s="9"/>
      <c r="D42" s="9"/>
      <c r="E42" s="6"/>
      <c r="F42" s="6"/>
    </row>
    <row r="43" spans="2:6" x14ac:dyDescent="0.25">
      <c r="B43" s="5"/>
      <c r="C43" s="9"/>
      <c r="D43" s="9"/>
      <c r="E43" s="6"/>
      <c r="F43" s="6"/>
    </row>
    <row r="44" spans="2:6" x14ac:dyDescent="0.25">
      <c r="B44" s="5"/>
      <c r="C44" s="9"/>
      <c r="D44" s="9"/>
      <c r="E44" s="6"/>
      <c r="F44" s="6"/>
    </row>
    <row r="45" spans="2:6" x14ac:dyDescent="0.25">
      <c r="B45" s="5"/>
      <c r="C45" s="9"/>
      <c r="D45" s="9"/>
      <c r="E45" s="6"/>
      <c r="F45" s="6"/>
    </row>
  </sheetData>
  <mergeCells count="47">
    <mergeCell ref="C6:D6"/>
    <mergeCell ref="C1:D1"/>
    <mergeCell ref="C2:D2"/>
    <mergeCell ref="C3:D3"/>
    <mergeCell ref="C4:D4"/>
    <mergeCell ref="C5:D5"/>
    <mergeCell ref="C19:D19"/>
    <mergeCell ref="C7:D7"/>
    <mergeCell ref="C8:D8"/>
    <mergeCell ref="C9:D9"/>
    <mergeCell ref="C10:D10"/>
    <mergeCell ref="C11:D11"/>
    <mergeCell ref="C12:D12"/>
    <mergeCell ref="C13:D13"/>
    <mergeCell ref="C14:D14"/>
    <mergeCell ref="C16:D16"/>
    <mergeCell ref="C17:D17"/>
    <mergeCell ref="C18:D18"/>
    <mergeCell ref="C33:D33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2:D32"/>
    <mergeCell ref="C45:D45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I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tabSelected="1" workbookViewId="0">
      <selection activeCell="N16" sqref="N16"/>
    </sheetView>
  </sheetViews>
  <sheetFormatPr defaultRowHeight="15" x14ac:dyDescent="0.25"/>
  <cols>
    <col min="10" max="10" width="12.5703125" customWidth="1"/>
    <col min="11" max="11" width="11.28515625" customWidth="1"/>
    <col min="12" max="12" width="12.85546875" customWidth="1"/>
    <col min="13" max="13" width="11.7109375" customWidth="1"/>
    <col min="14" max="14" width="11.42578125" customWidth="1"/>
  </cols>
  <sheetData>
    <row r="1" spans="2:14" ht="34.5" thickBot="1" x14ac:dyDescent="0.3">
      <c r="B1" s="1" t="s">
        <v>0</v>
      </c>
      <c r="C1" s="15" t="s">
        <v>10</v>
      </c>
      <c r="D1" s="16"/>
      <c r="E1" s="5" t="s">
        <v>2</v>
      </c>
      <c r="F1" s="5" t="s">
        <v>3</v>
      </c>
    </row>
    <row r="2" spans="2:14" ht="15.75" thickBot="1" x14ac:dyDescent="0.3">
      <c r="B2" s="2">
        <v>1997</v>
      </c>
      <c r="C2" s="17">
        <v>3289</v>
      </c>
      <c r="D2" s="18"/>
    </row>
    <row r="3" spans="2:14" ht="15.75" thickBot="1" x14ac:dyDescent="0.3">
      <c r="B3" s="2">
        <v>1998</v>
      </c>
      <c r="C3" s="17">
        <v>3171</v>
      </c>
      <c r="D3" s="18"/>
      <c r="E3" s="6">
        <f>C3-$C$2</f>
        <v>-118</v>
      </c>
      <c r="F3" s="6">
        <f>C3-C2</f>
        <v>-118</v>
      </c>
      <c r="I3" s="1" t="s">
        <v>0</v>
      </c>
      <c r="J3" s="2">
        <v>1997</v>
      </c>
      <c r="K3" s="2">
        <v>1998</v>
      </c>
      <c r="L3" s="2">
        <v>1999</v>
      </c>
      <c r="M3" s="2">
        <v>2000</v>
      </c>
      <c r="N3" s="2">
        <v>2001</v>
      </c>
    </row>
    <row r="4" spans="2:14" ht="23.25" thickBot="1" x14ac:dyDescent="0.3">
      <c r="B4" s="2">
        <v>1999</v>
      </c>
      <c r="C4" s="17">
        <v>4729</v>
      </c>
      <c r="D4" s="18"/>
      <c r="E4" s="6">
        <f t="shared" ref="E4:E6" si="0">C4-$C$2</f>
        <v>1440</v>
      </c>
      <c r="F4" s="6">
        <f t="shared" ref="F4:F6" si="1">C4-C3</f>
        <v>1558</v>
      </c>
      <c r="I4" s="3" t="s">
        <v>10</v>
      </c>
      <c r="J4" s="17">
        <v>3289</v>
      </c>
      <c r="K4" s="17">
        <v>3171</v>
      </c>
      <c r="L4" s="17">
        <v>4729</v>
      </c>
      <c r="M4" s="17">
        <v>6174</v>
      </c>
      <c r="N4" s="17">
        <v>68582</v>
      </c>
    </row>
    <row r="5" spans="2:14" ht="15.75" thickBot="1" x14ac:dyDescent="0.3">
      <c r="B5" s="2">
        <v>2000</v>
      </c>
      <c r="C5" s="17">
        <v>6174</v>
      </c>
      <c r="D5" s="18"/>
      <c r="E5" s="6">
        <f t="shared" si="0"/>
        <v>2885</v>
      </c>
      <c r="F5" s="6">
        <f t="shared" si="1"/>
        <v>1445</v>
      </c>
      <c r="I5" s="4" t="s">
        <v>9</v>
      </c>
      <c r="J5" s="18"/>
      <c r="K5" s="18"/>
      <c r="L5" s="18"/>
      <c r="M5" s="18"/>
      <c r="N5" s="18"/>
    </row>
    <row r="6" spans="2:14" ht="15.75" thickBot="1" x14ac:dyDescent="0.3">
      <c r="B6" s="2">
        <v>2001</v>
      </c>
      <c r="C6" s="17">
        <v>68582</v>
      </c>
      <c r="D6" s="18"/>
      <c r="E6" s="6">
        <f t="shared" si="0"/>
        <v>65293</v>
      </c>
      <c r="F6" s="6">
        <f t="shared" si="1"/>
        <v>62408</v>
      </c>
    </row>
    <row r="7" spans="2:14" x14ac:dyDescent="0.25">
      <c r="B7" s="5"/>
      <c r="C7" s="9"/>
      <c r="D7" s="9"/>
      <c r="E7" s="6"/>
      <c r="F7" s="6"/>
    </row>
    <row r="8" spans="2:14" x14ac:dyDescent="0.25">
      <c r="B8" s="5"/>
      <c r="C8" s="9"/>
      <c r="D8" s="9"/>
      <c r="E8" s="6"/>
      <c r="F8" s="6"/>
    </row>
    <row r="9" spans="2:14" x14ac:dyDescent="0.25">
      <c r="B9" s="5"/>
      <c r="C9" s="9"/>
      <c r="D9" s="9"/>
      <c r="E9" s="6"/>
      <c r="F9" s="6"/>
    </row>
    <row r="10" spans="2:14" x14ac:dyDescent="0.25">
      <c r="B10" s="5"/>
      <c r="C10" s="9"/>
      <c r="D10" s="9"/>
      <c r="E10" s="6"/>
      <c r="F10" s="6"/>
    </row>
    <row r="11" spans="2:14" x14ac:dyDescent="0.25">
      <c r="B11" s="5"/>
      <c r="C11" s="9"/>
      <c r="D11" s="9"/>
      <c r="E11" s="6"/>
      <c r="F11" s="6"/>
    </row>
    <row r="12" spans="2:14" x14ac:dyDescent="0.25">
      <c r="B12" s="5"/>
      <c r="C12" s="9"/>
      <c r="D12" s="9"/>
      <c r="E12" s="6"/>
      <c r="F12" s="6"/>
    </row>
    <row r="13" spans="2:14" x14ac:dyDescent="0.25">
      <c r="B13" s="5"/>
      <c r="C13" s="9"/>
      <c r="D13" s="9"/>
      <c r="E13" s="6"/>
      <c r="F13" s="6"/>
    </row>
    <row r="14" spans="2:14" x14ac:dyDescent="0.25">
      <c r="B14" s="5"/>
      <c r="C14" s="9"/>
      <c r="D14" s="9"/>
      <c r="E14" s="6"/>
      <c r="F14" s="6"/>
    </row>
    <row r="15" spans="2:14" ht="15.75" thickBot="1" x14ac:dyDescent="0.3"/>
    <row r="16" spans="2:14" ht="34.5" thickBot="1" x14ac:dyDescent="0.3">
      <c r="B16" s="1" t="s">
        <v>0</v>
      </c>
      <c r="C16" s="15" t="s">
        <v>10</v>
      </c>
      <c r="D16" s="16"/>
      <c r="E16" s="5" t="s">
        <v>4</v>
      </c>
      <c r="F16" s="5" t="s">
        <v>5</v>
      </c>
    </row>
    <row r="17" spans="2:6" ht="15.75" customHeight="1" thickBot="1" x14ac:dyDescent="0.3">
      <c r="B17" s="2">
        <v>1997</v>
      </c>
      <c r="C17" s="17">
        <v>3289</v>
      </c>
      <c r="D17" s="18"/>
    </row>
    <row r="18" spans="2:6" ht="15.75" thickBot="1" x14ac:dyDescent="0.3">
      <c r="B18" s="2">
        <v>1998</v>
      </c>
      <c r="C18" s="17">
        <v>3171</v>
      </c>
      <c r="D18" s="18"/>
      <c r="E18" s="6">
        <f>(C18-$C$17)/$C$17</f>
        <v>-3.587716631194892E-2</v>
      </c>
      <c r="F18" s="6">
        <f>(C18-C17)/C17</f>
        <v>-3.587716631194892E-2</v>
      </c>
    </row>
    <row r="19" spans="2:6" ht="15.75" thickBot="1" x14ac:dyDescent="0.3">
      <c r="B19" s="2">
        <v>1999</v>
      </c>
      <c r="C19" s="17">
        <v>4729</v>
      </c>
      <c r="D19" s="18"/>
      <c r="E19" s="6">
        <f t="shared" ref="E19:E21" si="2">(C19-$C$17)/$C$17</f>
        <v>0.43782304651869869</v>
      </c>
      <c r="F19" s="6">
        <f t="shared" ref="F19:F21" si="3">(C19-C18)/C18</f>
        <v>0.49132765689057079</v>
      </c>
    </row>
    <row r="20" spans="2:6" ht="15.75" thickBot="1" x14ac:dyDescent="0.3">
      <c r="B20" s="2">
        <v>2000</v>
      </c>
      <c r="C20" s="17">
        <v>6174</v>
      </c>
      <c r="D20" s="18"/>
      <c r="E20" s="6">
        <f t="shared" si="2"/>
        <v>0.8771663119489207</v>
      </c>
      <c r="F20" s="6">
        <f t="shared" si="3"/>
        <v>0.30556142947769083</v>
      </c>
    </row>
    <row r="21" spans="2:6" ht="15.75" thickBot="1" x14ac:dyDescent="0.3">
      <c r="B21" s="2">
        <v>2001</v>
      </c>
      <c r="C21" s="17">
        <v>68582</v>
      </c>
      <c r="D21" s="18"/>
      <c r="E21" s="6">
        <f t="shared" si="2"/>
        <v>19.851930678017634</v>
      </c>
      <c r="F21" s="6">
        <f t="shared" si="3"/>
        <v>10.108195659216067</v>
      </c>
    </row>
    <row r="22" spans="2:6" x14ac:dyDescent="0.25">
      <c r="B22" s="5"/>
      <c r="C22" s="19"/>
      <c r="D22" s="20"/>
      <c r="E22" s="6"/>
      <c r="F22" s="6"/>
    </row>
    <row r="23" spans="2:6" x14ac:dyDescent="0.25">
      <c r="B23" s="5"/>
      <c r="C23" s="9"/>
      <c r="D23" s="9"/>
      <c r="E23" s="6"/>
      <c r="F23" s="6"/>
    </row>
    <row r="24" spans="2:6" x14ac:dyDescent="0.25">
      <c r="B24" s="5"/>
      <c r="C24" s="9"/>
      <c r="D24" s="9"/>
      <c r="E24" s="6"/>
      <c r="F24" s="6"/>
    </row>
    <row r="25" spans="2:6" x14ac:dyDescent="0.25">
      <c r="B25" s="5"/>
      <c r="C25" s="9"/>
      <c r="D25" s="9"/>
      <c r="E25" s="6"/>
      <c r="F25" s="6"/>
    </row>
    <row r="26" spans="2:6" x14ac:dyDescent="0.25">
      <c r="B26" s="5"/>
      <c r="C26" s="9"/>
      <c r="D26" s="9"/>
      <c r="E26" s="6"/>
      <c r="F26" s="6"/>
    </row>
    <row r="27" spans="2:6" x14ac:dyDescent="0.25">
      <c r="B27" s="5"/>
      <c r="C27" s="9"/>
      <c r="D27" s="9"/>
      <c r="E27" s="6"/>
      <c r="F27" s="6"/>
    </row>
    <row r="28" spans="2:6" x14ac:dyDescent="0.25">
      <c r="B28" s="5"/>
      <c r="C28" s="9"/>
      <c r="D28" s="9"/>
      <c r="E28" s="6"/>
      <c r="F28" s="6"/>
    </row>
    <row r="29" spans="2:6" x14ac:dyDescent="0.25">
      <c r="B29" s="5"/>
      <c r="C29" s="9"/>
      <c r="D29" s="9"/>
      <c r="E29" s="6"/>
      <c r="F29" s="6"/>
    </row>
    <row r="31" spans="2:6" ht="15.75" thickBot="1" x14ac:dyDescent="0.3"/>
    <row r="32" spans="2:6" ht="23.25" thickBot="1" x14ac:dyDescent="0.3">
      <c r="B32" s="1" t="s">
        <v>0</v>
      </c>
      <c r="C32" s="15" t="s">
        <v>10</v>
      </c>
      <c r="D32" s="16"/>
      <c r="E32" s="5" t="s">
        <v>6</v>
      </c>
      <c r="F32" s="5" t="s">
        <v>7</v>
      </c>
    </row>
    <row r="33" spans="2:6" ht="15.75" thickBot="1" x14ac:dyDescent="0.3">
      <c r="B33" s="2">
        <v>1997</v>
      </c>
      <c r="C33" s="17">
        <v>3289</v>
      </c>
      <c r="D33" s="18"/>
    </row>
    <row r="34" spans="2:6" ht="15.75" thickBot="1" x14ac:dyDescent="0.3">
      <c r="B34" s="2">
        <v>1998</v>
      </c>
      <c r="C34" s="17">
        <v>3171</v>
      </c>
      <c r="D34" s="18"/>
      <c r="E34" s="6">
        <f>C34/$C$33</f>
        <v>0.96412283368805107</v>
      </c>
      <c r="F34" s="6">
        <f>C34/C33</f>
        <v>0.96412283368805107</v>
      </c>
    </row>
    <row r="35" spans="2:6" ht="15.75" thickBot="1" x14ac:dyDescent="0.3">
      <c r="B35" s="2">
        <v>1999</v>
      </c>
      <c r="C35" s="17">
        <v>4729</v>
      </c>
      <c r="D35" s="18"/>
      <c r="E35" s="6">
        <f t="shared" ref="E35:E37" si="4">C35/$C$33</f>
        <v>1.4378230465186987</v>
      </c>
      <c r="F35" s="6">
        <f t="shared" ref="F35:F37" si="5">C35/C34</f>
        <v>1.4913276568905709</v>
      </c>
    </row>
    <row r="36" spans="2:6" ht="15.75" thickBot="1" x14ac:dyDescent="0.3">
      <c r="B36" s="2">
        <v>2000</v>
      </c>
      <c r="C36" s="17">
        <v>6174</v>
      </c>
      <c r="D36" s="18"/>
      <c r="E36" s="6">
        <f t="shared" si="4"/>
        <v>1.8771663119489206</v>
      </c>
      <c r="F36" s="6">
        <f t="shared" si="5"/>
        <v>1.3055614294776909</v>
      </c>
    </row>
    <row r="37" spans="2:6" ht="15.75" thickBot="1" x14ac:dyDescent="0.3">
      <c r="B37" s="2">
        <v>2001</v>
      </c>
      <c r="C37" s="17">
        <v>68582</v>
      </c>
      <c r="D37" s="18"/>
      <c r="E37" s="6">
        <f t="shared" si="4"/>
        <v>20.851930678017634</v>
      </c>
      <c r="F37" s="6">
        <f t="shared" si="5"/>
        <v>11.108195659216067</v>
      </c>
    </row>
    <row r="38" spans="2:6" x14ac:dyDescent="0.25">
      <c r="B38" s="5"/>
      <c r="C38" s="9"/>
      <c r="D38" s="9"/>
      <c r="E38" s="6"/>
      <c r="F38" s="6"/>
    </row>
    <row r="39" spans="2:6" x14ac:dyDescent="0.25">
      <c r="B39" s="5"/>
      <c r="C39" s="9"/>
      <c r="D39" s="9"/>
      <c r="E39" s="6"/>
      <c r="F39" s="6"/>
    </row>
    <row r="40" spans="2:6" x14ac:dyDescent="0.25">
      <c r="B40" s="5"/>
      <c r="C40" s="9"/>
      <c r="D40" s="9"/>
      <c r="E40" s="6"/>
      <c r="F40" s="6"/>
    </row>
    <row r="41" spans="2:6" x14ac:dyDescent="0.25">
      <c r="B41" s="5"/>
      <c r="C41" s="9"/>
      <c r="D41" s="9"/>
      <c r="E41" s="6"/>
      <c r="F41" s="6"/>
    </row>
    <row r="42" spans="2:6" x14ac:dyDescent="0.25">
      <c r="B42" s="5"/>
      <c r="C42" s="9"/>
      <c r="D42" s="9"/>
      <c r="E42" s="6"/>
      <c r="F42" s="6"/>
    </row>
    <row r="43" spans="2:6" x14ac:dyDescent="0.25">
      <c r="B43" s="5"/>
      <c r="C43" s="9"/>
      <c r="D43" s="9"/>
      <c r="E43" s="6"/>
      <c r="F43" s="6"/>
    </row>
    <row r="44" spans="2:6" x14ac:dyDescent="0.25">
      <c r="B44" s="5"/>
      <c r="C44" s="9"/>
      <c r="D44" s="9"/>
      <c r="E44" s="6"/>
      <c r="F44" s="6"/>
    </row>
    <row r="45" spans="2:6" x14ac:dyDescent="0.25">
      <c r="B45" s="5"/>
      <c r="C45" s="9"/>
      <c r="D45" s="9"/>
      <c r="E45" s="6"/>
      <c r="F45" s="6"/>
    </row>
  </sheetData>
  <mergeCells count="47">
    <mergeCell ref="J4:J5"/>
    <mergeCell ref="K4:K5"/>
    <mergeCell ref="L4:L5"/>
    <mergeCell ref="M4:M5"/>
    <mergeCell ref="N4:N5"/>
    <mergeCell ref="C25:D25"/>
    <mergeCell ref="C26:D26"/>
    <mergeCell ref="C27:D27"/>
    <mergeCell ref="C28:D28"/>
    <mergeCell ref="C23:D23"/>
    <mergeCell ref="C24:D24"/>
    <mergeCell ref="C22:D22"/>
    <mergeCell ref="C1:D1"/>
    <mergeCell ref="C2:D2"/>
    <mergeCell ref="C3:D3"/>
    <mergeCell ref="C4:D4"/>
    <mergeCell ref="C5:D5"/>
    <mergeCell ref="C6:D6"/>
    <mergeCell ref="C7:D7"/>
    <mergeCell ref="C8:D8"/>
    <mergeCell ref="C9:D9"/>
    <mergeCell ref="C12:D12"/>
    <mergeCell ref="C13:D13"/>
    <mergeCell ref="C14:D14"/>
    <mergeCell ref="C16:D16"/>
    <mergeCell ref="C10:D10"/>
    <mergeCell ref="C11:D11"/>
    <mergeCell ref="C17:D17"/>
    <mergeCell ref="C18:D18"/>
    <mergeCell ref="C19:D19"/>
    <mergeCell ref="C20:D20"/>
    <mergeCell ref="C21:D21"/>
    <mergeCell ref="C43:D43"/>
    <mergeCell ref="C44:D44"/>
    <mergeCell ref="C45:D45"/>
    <mergeCell ref="C29:D29"/>
    <mergeCell ref="C32:D32"/>
    <mergeCell ref="C33:D33"/>
    <mergeCell ref="C34:D34"/>
    <mergeCell ref="C35:D35"/>
    <mergeCell ref="C36:D36"/>
    <mergeCell ref="C39:D39"/>
    <mergeCell ref="C40:D40"/>
    <mergeCell ref="C41:D41"/>
    <mergeCell ref="C42:D42"/>
    <mergeCell ref="C37:D37"/>
    <mergeCell ref="C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Zad.1. </vt:lpstr>
      <vt:lpstr>Zad.2. </vt:lpstr>
      <vt:lpstr>Zad 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</dc:creator>
  <cp:lastModifiedBy>wzie</cp:lastModifiedBy>
  <dcterms:created xsi:type="dcterms:W3CDTF">2019-05-21T21:03:09Z</dcterms:created>
  <dcterms:modified xsi:type="dcterms:W3CDTF">2019-05-22T07:13:10Z</dcterms:modified>
</cp:coreProperties>
</file>